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agro-my.sharepoint.com/personal/tim_de_cuypere_inagro_be/Documents/Documenten/WikiLeeks/WP6 Economische analyse/Finale versie kostentemplate GroentenPrecies/"/>
    </mc:Choice>
  </mc:AlternateContent>
  <xr:revisionPtr revIDLastSave="205" documentId="13_ncr:1_{B96626A4-F20F-4177-ACDF-CF179336268D}" xr6:coauthVersionLast="46" xr6:coauthVersionMax="46" xr10:uidLastSave="{82E4E8D2-6DA6-4988-864A-87C1FA66AC43}"/>
  <bookViews>
    <workbookView xWindow="28680" yWindow="-120" windowWidth="29040" windowHeight="15840" xr2:uid="{00000000-000D-0000-FFFF-FFFF00000000}"/>
  </bookViews>
  <sheets>
    <sheet name="Bodemscans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7" l="1"/>
  <c r="C21" i="7" s="1"/>
  <c r="C42" i="7"/>
  <c r="C43" i="7" s="1"/>
  <c r="E43" i="7"/>
  <c r="E42" i="7"/>
  <c r="E21" i="7"/>
  <c r="E20" i="7"/>
</calcChain>
</file>

<file path=xl/sharedStrings.xml><?xml version="1.0" encoding="utf-8"?>
<sst xmlns="http://schemas.openxmlformats.org/spreadsheetml/2006/main" count="51" uniqueCount="36">
  <si>
    <t>Gemiddelde perceelsgrootte (ha)</t>
  </si>
  <si>
    <t>Brandstofverbruik (l/u)</t>
  </si>
  <si>
    <t xml:space="preserve">Bodemscan: voorbeeldscenario's </t>
  </si>
  <si>
    <t>Precisietechniek: bodemscans</t>
  </si>
  <si>
    <t xml:space="preserve">Hieronder wordt eveneens een voorbeeld economisch uitgewerkt voor beide scenario's </t>
  </si>
  <si>
    <t>Totaal te scannen bedrijfsoppervlakte (ha)</t>
  </si>
  <si>
    <r>
      <t>Variabele kost/ha (loonwerk) (</t>
    </r>
    <r>
      <rPr>
        <sz val="11"/>
        <color theme="1"/>
        <rFont val="Calibri"/>
        <family val="2"/>
      </rPr>
      <t>€)</t>
    </r>
  </si>
  <si>
    <t>Eigen loonkost (€/u)</t>
  </si>
  <si>
    <t>Aantal toepassingen/jaar</t>
  </si>
  <si>
    <r>
      <t>Dataverwerking (</t>
    </r>
    <r>
      <rPr>
        <sz val="11"/>
        <color theme="1"/>
        <rFont val="Calibri"/>
        <family val="2"/>
      </rPr>
      <t>€/ha)</t>
    </r>
  </si>
  <si>
    <t>Gemiddelde scantijd per perceel (u)</t>
  </si>
  <si>
    <r>
      <t>Eigen loonkost (</t>
    </r>
    <r>
      <rPr>
        <sz val="11"/>
        <color theme="1"/>
        <rFont val="Calibri"/>
        <family val="2"/>
      </rPr>
      <t>€/u)</t>
    </r>
  </si>
  <si>
    <t>Brandstofprijs (€/l)</t>
  </si>
  <si>
    <t>Je kan hierbij zelf de keuze maken volgens uw bedrijf</t>
  </si>
  <si>
    <t xml:space="preserve">Berekening kostprijs basis bodemscan (EC): </t>
  </si>
  <si>
    <t xml:space="preserve">Berekening kostprijs uitgebreide bodemscan (EC, pH, OC%): </t>
  </si>
  <si>
    <r>
      <t>Huur bodemscanner (</t>
    </r>
    <r>
      <rPr>
        <sz val="11"/>
        <color theme="1"/>
        <rFont val="Calibri"/>
        <family val="2"/>
      </rPr>
      <t>€/dag)</t>
    </r>
  </si>
  <si>
    <r>
      <t>Totale kost huurregeling (</t>
    </r>
    <r>
      <rPr>
        <b/>
        <sz val="11"/>
        <color theme="1"/>
        <rFont val="Calibri"/>
        <family val="2"/>
      </rPr>
      <t>€/jaar)</t>
    </r>
  </si>
  <si>
    <t>Totale kost huurregeling (€/ha/jaar)</t>
  </si>
  <si>
    <r>
      <t>Totale kost uitbesteding via loonwerk (</t>
    </r>
    <r>
      <rPr>
        <b/>
        <sz val="11"/>
        <color theme="1"/>
        <rFont val="Calibri"/>
        <family val="2"/>
      </rPr>
      <t>€/jaar)</t>
    </r>
  </si>
  <si>
    <r>
      <t>Totale kost uitbesteding via loonwerk (</t>
    </r>
    <r>
      <rPr>
        <b/>
        <sz val="11"/>
        <color theme="1"/>
        <rFont val="Calibri"/>
        <family val="2"/>
      </rPr>
      <t>€/ha/jaar)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</si>
  <si>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 xml:space="preserve"> Basis bodemscan:</t>
    </r>
    <r>
      <rPr>
        <sz val="11"/>
        <color theme="1"/>
        <rFont val="Calibri"/>
        <family val="2"/>
        <scheme val="minor"/>
      </rPr>
      <t xml:space="preserve"> meting van de bodemgeleidbaarheid (EC-waarde) in verschillende deellagen, niet destructieve meting die ook mogelijk is in combinatie met andere veldwerkzaamheden. Geen info beschikbaar over pH en OC%. Metingen worden niet gekalibreerd op basis van bodemstalen. Bodemscanner kan je als teler huren aan een vooraf afgesproken dagprijs. Meer info: klantenservice@inagro.be  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</si>
  <si>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Uitgebreide bodemscan: </t>
    </r>
    <r>
      <rPr>
        <sz val="11"/>
        <color theme="1"/>
        <rFont val="Calibri"/>
        <family val="2"/>
        <scheme val="minor"/>
      </rPr>
      <t xml:space="preserve">scan wordt uitgevoerd door een loonwerker (niet mogelijk voor particulieren om dit type scanner aan te kopen of te huren). Naast EC worden eveneens pH en OC% in kaart gebracht. De resultaten worden gekalibreerd op basis van bodemstalen. Uitvoeren van de scan is niet mogelijk in combinatie met andere veldwerkzaamheden. Meer info: klantenservice@inagro.be </t>
    </r>
  </si>
  <si>
    <t>Huurovereenkomst (aantal dagen/jaar)</t>
  </si>
  <si>
    <t>Totale kost huurregeling (€/jaar)</t>
  </si>
  <si>
    <t>Totale kost uitbesteding via loonwerk (€/jaar)</t>
  </si>
  <si>
    <t>Totale kost uitbesteding via loonwerk (€/ha/jaar)</t>
  </si>
  <si>
    <r>
      <t>Vaste kost/perceel (loonwerk + bodemanalyse + verwerking en rapportering) (</t>
    </r>
    <r>
      <rPr>
        <sz val="11"/>
        <color theme="1"/>
        <rFont val="Calibri"/>
        <family val="2"/>
      </rPr>
      <t>€)</t>
    </r>
  </si>
  <si>
    <t>Huur bodemscanner (€/dag)</t>
  </si>
  <si>
    <t>Dataverwerking (€/ha)</t>
  </si>
  <si>
    <t>Vaste kost/perceel (loonwerk + bodemanalyse + verwerking en rapportering) (€)</t>
  </si>
  <si>
    <t>Variabele kost/ha (loonwerk) (€)</t>
  </si>
  <si>
    <r>
      <t xml:space="preserve">Voor de kosten gerelateerd aan bodemscans kunnen twee scenario's in rekening worden gebracht: 
</t>
    </r>
    <r>
      <rPr>
        <b/>
        <sz val="11"/>
        <color theme="1"/>
        <rFont val="Calibri"/>
        <family val="2"/>
        <scheme val="minor"/>
      </rPr>
      <t>1) Basis bodemscan waarbij enkel de EC (elektrische conductiviteit) van de bodem wordt gemeten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
2) Uitgebreide bodemscan met meting van EC, pH en OC%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</si>
  <si>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Aantal toepassingen/jaar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</si>
  <si>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 xml:space="preserve">Indien elk perceel om de 4 jaar wordt gescand, stemt het aantal toepassingen per jaar overeen met 0,25. Indien bijvoorbeeld elk perceel om de 2 jaar wordt gescand, zou het aantal toepassingen per jaar overeenstemmen met 0,50.   </t>
    </r>
  </si>
  <si>
    <r>
      <t xml:space="preserve">Hieronder worden als voorbeeld 2 scenario's uitgewerkt voor een bedrijf met een </t>
    </r>
    <r>
      <rPr>
        <b/>
        <sz val="11"/>
        <color theme="1"/>
        <rFont val="Calibri"/>
        <family val="2"/>
        <scheme val="minor"/>
      </rPr>
      <t>totaal areaal</t>
    </r>
    <r>
      <rPr>
        <sz val="11"/>
        <color theme="1"/>
        <rFont val="Calibri"/>
        <family val="2"/>
        <scheme val="minor"/>
      </rPr>
      <t xml:space="preserve"> van </t>
    </r>
    <r>
      <rPr>
        <b/>
        <sz val="11"/>
        <color theme="1"/>
        <rFont val="Calibri"/>
        <family val="2"/>
        <scheme val="minor"/>
      </rPr>
      <t>40 ha</t>
    </r>
    <r>
      <rPr>
        <sz val="11"/>
        <color theme="1"/>
        <rFont val="Calibri"/>
        <family val="2"/>
        <scheme val="minor"/>
      </rPr>
      <t xml:space="preserve"> en een </t>
    </r>
    <r>
      <rPr>
        <b/>
        <sz val="11"/>
        <color theme="1"/>
        <rFont val="Calibri"/>
        <family val="2"/>
        <scheme val="minor"/>
      </rPr>
      <t>gemiddelde perceelsoppervlakte</t>
    </r>
    <r>
      <rPr>
        <sz val="11"/>
        <color theme="1"/>
        <rFont val="Calibri"/>
        <family val="2"/>
        <scheme val="minor"/>
      </rPr>
      <t xml:space="preserve"> van </t>
    </r>
    <r>
      <rPr>
        <b/>
        <sz val="11"/>
        <color theme="1"/>
        <rFont val="Calibri"/>
        <family val="2"/>
        <scheme val="minor"/>
      </rPr>
      <t>2,5 ha,</t>
    </r>
    <r>
      <rPr>
        <sz val="11"/>
        <color theme="1"/>
        <rFont val="Calibri"/>
        <family val="2"/>
        <scheme val="minor"/>
      </rPr>
      <t xml:space="preserve"> waarbij elk perceel </t>
    </r>
    <r>
      <rPr>
        <b/>
        <sz val="11"/>
        <color theme="1"/>
        <rFont val="Calibri"/>
        <family val="2"/>
        <scheme val="minor"/>
      </rPr>
      <t xml:space="preserve">om de 4 jaar </t>
    </r>
    <r>
      <rPr>
        <sz val="11"/>
        <color theme="1"/>
        <rFont val="Calibri"/>
        <family val="2"/>
        <scheme val="minor"/>
      </rPr>
      <t xml:space="preserve">wordt gescand </t>
    </r>
    <r>
      <rPr>
        <b/>
        <sz val="11"/>
        <color theme="1"/>
        <rFont val="Calibri"/>
        <family val="2"/>
        <scheme val="minor"/>
      </rPr>
      <t>(excl. btw)</t>
    </r>
    <r>
      <rPr>
        <sz val="11"/>
        <color theme="1"/>
        <rFont val="Calibri"/>
        <family val="2"/>
        <scheme val="minor"/>
      </rPr>
      <t xml:space="preserve">: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</si>
</sst>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16" xfId="0" applyFill="1" applyBorder="1" applyAlignment="1" applyProtection="1">
      <alignment horizontal="center"/>
      <protection locked="0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1" fillId="2" borderId="0" xfId="0" applyFont="1" applyFill="1" applyProtection="1">
      <protection hidden="1"/>
    </xf>
    <xf numFmtId="0" fontId="1" fillId="4" borderId="1" xfId="0" applyFont="1" applyFill="1" applyBorder="1" applyProtection="1"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6" borderId="1" xfId="0" applyFont="1" applyFill="1" applyBorder="1" applyProtection="1">
      <protection hidden="1"/>
    </xf>
    <xf numFmtId="0" fontId="1" fillId="6" borderId="17" xfId="0" applyFont="1" applyFill="1" applyBorder="1" applyProtection="1">
      <protection hidden="1"/>
    </xf>
    <xf numFmtId="0" fontId="0" fillId="7" borderId="18" xfId="0" applyFill="1" applyBorder="1" applyAlignment="1" applyProtection="1">
      <alignment horizontal="center"/>
      <protection hidden="1"/>
    </xf>
    <xf numFmtId="0" fontId="1" fillId="6" borderId="18" xfId="0" applyFont="1" applyFill="1" applyBorder="1" applyProtection="1">
      <protection hidden="1"/>
    </xf>
    <xf numFmtId="1" fontId="0" fillId="7" borderId="19" xfId="0" applyNumberFormat="1" applyFill="1" applyBorder="1" applyAlignment="1" applyProtection="1">
      <alignment horizontal="center"/>
      <protection hidden="1"/>
    </xf>
    <xf numFmtId="0" fontId="1" fillId="6" borderId="20" xfId="0" applyFont="1" applyFill="1" applyBorder="1" applyProtection="1">
      <protection hidden="1"/>
    </xf>
    <xf numFmtId="0" fontId="0" fillId="7" borderId="21" xfId="0" applyFill="1" applyBorder="1" applyAlignment="1" applyProtection="1">
      <alignment horizontal="center"/>
      <protection hidden="1"/>
    </xf>
    <xf numFmtId="0" fontId="1" fillId="6" borderId="21" xfId="0" applyFont="1" applyFill="1" applyBorder="1" applyProtection="1">
      <protection hidden="1"/>
    </xf>
    <xf numFmtId="1" fontId="0" fillId="7" borderId="22" xfId="0" applyNumberFormat="1" applyFill="1" applyBorder="1" applyAlignment="1" applyProtection="1">
      <alignment horizontal="center"/>
      <protection hidden="1"/>
    </xf>
    <xf numFmtId="0" fontId="0" fillId="2" borderId="1" xfId="0" applyFill="1" applyBorder="1" applyProtection="1">
      <protection hidden="1"/>
    </xf>
    <xf numFmtId="0" fontId="0" fillId="5" borderId="1" xfId="0" applyFill="1" applyBorder="1" applyAlignment="1" applyProtection="1">
      <alignment horizontal="center"/>
      <protection hidden="1"/>
    </xf>
    <xf numFmtId="0" fontId="0" fillId="2" borderId="16" xfId="0" applyFill="1" applyBorder="1" applyProtection="1">
      <protection hidden="1"/>
    </xf>
    <xf numFmtId="0" fontId="0" fillId="5" borderId="16" xfId="0" applyFill="1" applyBorder="1" applyAlignment="1" applyProtection="1">
      <alignment horizontal="center"/>
      <protection hidden="1"/>
    </xf>
    <xf numFmtId="1" fontId="0" fillId="7" borderId="21" xfId="0" applyNumberFormat="1" applyFill="1" applyBorder="1" applyAlignment="1" applyProtection="1">
      <alignment horizontal="center"/>
      <protection hidden="1"/>
    </xf>
    <xf numFmtId="0" fontId="4" fillId="3" borderId="2" xfId="0" applyFont="1" applyFill="1" applyBorder="1" applyAlignment="1" applyProtection="1">
      <alignment horizontal="center"/>
      <protection hidden="1"/>
    </xf>
    <xf numFmtId="0" fontId="4" fillId="3" borderId="3" xfId="0" applyFont="1" applyFill="1" applyBorder="1" applyAlignment="1" applyProtection="1">
      <alignment horizontal="center"/>
      <protection hidden="1"/>
    </xf>
    <xf numFmtId="0" fontId="4" fillId="3" borderId="4" xfId="0" applyFont="1" applyFill="1" applyBorder="1" applyAlignment="1" applyProtection="1">
      <alignment horizontal="center"/>
      <protection hidden="1"/>
    </xf>
    <xf numFmtId="0" fontId="0" fillId="5" borderId="5" xfId="0" applyFill="1" applyBorder="1" applyAlignment="1" applyProtection="1">
      <alignment horizontal="center" wrapText="1"/>
      <protection hidden="1"/>
    </xf>
    <xf numFmtId="0" fontId="0" fillId="5" borderId="6" xfId="0" applyFill="1" applyBorder="1" applyAlignment="1" applyProtection="1">
      <alignment horizontal="center"/>
      <protection hidden="1"/>
    </xf>
    <xf numFmtId="0" fontId="0" fillId="5" borderId="7" xfId="0" applyFill="1" applyBorder="1" applyAlignment="1" applyProtection="1">
      <alignment horizontal="center"/>
      <protection hidden="1"/>
    </xf>
    <xf numFmtId="0" fontId="0" fillId="5" borderId="8" xfId="0" applyFill="1" applyBorder="1" applyAlignment="1" applyProtection="1">
      <alignment horizontal="center"/>
      <protection hidden="1"/>
    </xf>
    <xf numFmtId="0" fontId="0" fillId="5" borderId="0" xfId="0" applyFill="1" applyAlignment="1" applyProtection="1">
      <alignment horizontal="center"/>
      <protection hidden="1"/>
    </xf>
    <xf numFmtId="0" fontId="0" fillId="5" borderId="9" xfId="0" applyFill="1" applyBorder="1" applyAlignment="1" applyProtection="1">
      <alignment horizontal="center"/>
      <protection hidden="1"/>
    </xf>
    <xf numFmtId="0" fontId="0" fillId="5" borderId="10" xfId="0" applyFill="1" applyBorder="1" applyAlignment="1" applyProtection="1">
      <alignment horizontal="center"/>
      <protection hidden="1"/>
    </xf>
    <xf numFmtId="0" fontId="0" fillId="5" borderId="11" xfId="0" applyFill="1" applyBorder="1" applyAlignment="1" applyProtection="1">
      <alignment horizontal="center"/>
      <protection hidden="1"/>
    </xf>
    <xf numFmtId="0" fontId="0" fillId="5" borderId="12" xfId="0" applyFill="1" applyBorder="1" applyAlignment="1" applyProtection="1">
      <alignment horizontal="center"/>
      <protection hidden="1"/>
    </xf>
    <xf numFmtId="0" fontId="0" fillId="8" borderId="13" xfId="0" applyFill="1" applyBorder="1" applyAlignment="1" applyProtection="1">
      <alignment horizontal="left" wrapText="1"/>
      <protection hidden="1"/>
    </xf>
    <xf numFmtId="0" fontId="0" fillId="8" borderId="14" xfId="0" applyFill="1" applyBorder="1" applyAlignment="1" applyProtection="1">
      <alignment horizontal="left"/>
      <protection hidden="1"/>
    </xf>
    <xf numFmtId="0" fontId="0" fillId="8" borderId="15" xfId="0" applyFill="1" applyBorder="1" applyAlignment="1" applyProtection="1">
      <alignment horizontal="left"/>
      <protection hidden="1"/>
    </xf>
    <xf numFmtId="0" fontId="0" fillId="5" borderId="1" xfId="0" applyFill="1" applyBorder="1" applyAlignment="1" applyProtection="1">
      <alignment horizontal="center" wrapText="1"/>
      <protection hidden="1"/>
    </xf>
    <xf numFmtId="0" fontId="0" fillId="5" borderId="1" xfId="0" applyFill="1" applyBorder="1" applyAlignment="1" applyProtection="1">
      <alignment horizontal="center"/>
      <protection hidden="1"/>
    </xf>
    <xf numFmtId="0" fontId="0" fillId="8" borderId="1" xfId="0" applyFill="1" applyBorder="1" applyAlignment="1" applyProtection="1">
      <alignment horizontal="left" vertical="center" wrapText="1"/>
      <protection hidden="1"/>
    </xf>
    <xf numFmtId="0" fontId="0" fillId="8" borderId="1" xfId="0" applyFill="1" applyBorder="1" applyAlignment="1" applyProtection="1">
      <alignment horizontal="left" vertical="center"/>
      <protection hidden="1"/>
    </xf>
    <xf numFmtId="0" fontId="0" fillId="8" borderId="1" xfId="0" applyFill="1" applyBorder="1" applyAlignment="1" applyProtection="1">
      <alignment horizontal="left" wrapText="1"/>
      <protection hidden="1"/>
    </xf>
    <xf numFmtId="0" fontId="0" fillId="8" borderId="1" xfId="0" applyFill="1" applyBorder="1" applyAlignment="1" applyProtection="1">
      <alignment horizontal="left"/>
      <protection hidden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160020</xdr:rowOff>
    </xdr:from>
    <xdr:to>
      <xdr:col>5</xdr:col>
      <xdr:colOff>20514</xdr:colOff>
      <xdr:row>58</xdr:row>
      <xdr:rowOff>152400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16881834-2082-44EB-A07B-5EE38A06F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1224260"/>
          <a:ext cx="9629334" cy="2369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32703-84B7-405D-9358-AEC286199DD6}">
  <sheetPr>
    <pageSetUpPr fitToPage="1"/>
  </sheetPr>
  <dimension ref="A1:L61"/>
  <sheetViews>
    <sheetView tabSelected="1" workbookViewId="0">
      <selection activeCell="D11" sqref="D11"/>
    </sheetView>
  </sheetViews>
  <sheetFormatPr defaultColWidth="8.88671875" defaultRowHeight="14.4" x14ac:dyDescent="0.3"/>
  <cols>
    <col min="1" max="1" width="8.88671875" style="1"/>
    <col min="2" max="2" width="49.109375" style="1" bestFit="1" customWidth="1"/>
    <col min="3" max="3" width="12.6640625" style="2" customWidth="1"/>
    <col min="4" max="4" width="65.6640625" style="1" customWidth="1"/>
    <col min="5" max="5" width="12.6640625" style="1" customWidth="1"/>
    <col min="6" max="16384" width="8.88671875" style="1"/>
  </cols>
  <sheetData>
    <row r="1" spans="1:12" s="5" customFormat="1" ht="15" thickBot="1" x14ac:dyDescent="0.35">
      <c r="C1" s="6"/>
    </row>
    <row r="2" spans="1:12" s="5" customFormat="1" ht="24" thickBot="1" x14ac:dyDescent="0.5">
      <c r="B2" s="24" t="s">
        <v>3</v>
      </c>
      <c r="C2" s="25"/>
      <c r="D2" s="25"/>
      <c r="E2" s="26"/>
    </row>
    <row r="3" spans="1:12" s="5" customFormat="1" x14ac:dyDescent="0.3">
      <c r="C3" s="6"/>
    </row>
    <row r="4" spans="1:12" s="5" customFormat="1" ht="46.2" customHeight="1" x14ac:dyDescent="0.3">
      <c r="B4" s="27" t="s">
        <v>32</v>
      </c>
      <c r="C4" s="28"/>
      <c r="D4" s="28"/>
      <c r="E4" s="29"/>
    </row>
    <row r="5" spans="1:12" s="5" customFormat="1" x14ac:dyDescent="0.3">
      <c r="B5" s="30"/>
      <c r="C5" s="31"/>
      <c r="D5" s="31"/>
      <c r="E5" s="32"/>
    </row>
    <row r="6" spans="1:12" s="5" customFormat="1" x14ac:dyDescent="0.3">
      <c r="B6" s="30" t="s">
        <v>13</v>
      </c>
      <c r="C6" s="31"/>
      <c r="D6" s="31"/>
      <c r="E6" s="32"/>
    </row>
    <row r="7" spans="1:12" s="5" customFormat="1" x14ac:dyDescent="0.3">
      <c r="B7" s="33" t="s">
        <v>4</v>
      </c>
      <c r="C7" s="34"/>
      <c r="D7" s="34"/>
      <c r="E7" s="35"/>
    </row>
    <row r="8" spans="1:12" s="5" customFormat="1" x14ac:dyDescent="0.3">
      <c r="C8" s="6"/>
    </row>
    <row r="9" spans="1:12" s="7" customFormat="1" x14ac:dyDescent="0.3">
      <c r="B9" s="8" t="s">
        <v>14</v>
      </c>
      <c r="C9" s="9"/>
      <c r="D9" s="8" t="s">
        <v>15</v>
      </c>
      <c r="E9" s="10"/>
    </row>
    <row r="10" spans="1:12" x14ac:dyDescent="0.3">
      <c r="A10" s="5"/>
      <c r="B10" s="19" t="s">
        <v>8</v>
      </c>
      <c r="C10" s="3"/>
      <c r="D10" s="19" t="s">
        <v>8</v>
      </c>
      <c r="E10" s="3"/>
      <c r="F10" s="5"/>
      <c r="G10" s="5"/>
      <c r="H10" s="5"/>
      <c r="I10" s="5"/>
      <c r="J10" s="5"/>
      <c r="K10" s="5"/>
      <c r="L10" s="5"/>
    </row>
    <row r="11" spans="1:12" x14ac:dyDescent="0.3">
      <c r="A11" s="5"/>
      <c r="B11" s="19" t="s">
        <v>5</v>
      </c>
      <c r="C11" s="3"/>
      <c r="D11" s="19" t="s">
        <v>5</v>
      </c>
      <c r="E11" s="3"/>
      <c r="F11" s="5"/>
      <c r="G11" s="5"/>
      <c r="H11" s="5"/>
      <c r="I11" s="5"/>
      <c r="J11" s="5"/>
      <c r="K11" s="5"/>
      <c r="L11" s="5"/>
    </row>
    <row r="12" spans="1:12" x14ac:dyDescent="0.3">
      <c r="A12" s="5"/>
      <c r="B12" s="19" t="s">
        <v>0</v>
      </c>
      <c r="C12" s="3"/>
      <c r="D12" s="19" t="s">
        <v>0</v>
      </c>
      <c r="E12" s="3"/>
      <c r="F12" s="5"/>
      <c r="G12" s="5"/>
      <c r="H12" s="5"/>
      <c r="I12" s="5"/>
      <c r="J12" s="5"/>
      <c r="K12" s="5"/>
      <c r="L12" s="5"/>
    </row>
    <row r="13" spans="1:12" x14ac:dyDescent="0.3">
      <c r="A13" s="5"/>
      <c r="B13" s="19" t="s">
        <v>28</v>
      </c>
      <c r="C13" s="3"/>
      <c r="D13" s="19" t="s">
        <v>30</v>
      </c>
      <c r="E13" s="3"/>
      <c r="F13" s="5"/>
      <c r="G13" s="5"/>
      <c r="H13" s="5"/>
      <c r="I13" s="5"/>
      <c r="J13" s="5"/>
      <c r="K13" s="5"/>
      <c r="L13" s="5"/>
    </row>
    <row r="14" spans="1:12" x14ac:dyDescent="0.3">
      <c r="A14" s="5"/>
      <c r="B14" s="19" t="s">
        <v>29</v>
      </c>
      <c r="C14" s="3"/>
      <c r="D14" s="19" t="s">
        <v>31</v>
      </c>
      <c r="E14" s="3"/>
      <c r="F14" s="5"/>
      <c r="G14" s="5"/>
      <c r="H14" s="5"/>
      <c r="I14" s="5"/>
      <c r="J14" s="5"/>
      <c r="K14" s="5"/>
      <c r="L14" s="5"/>
    </row>
    <row r="15" spans="1:12" x14ac:dyDescent="0.3">
      <c r="A15" s="5"/>
      <c r="B15" s="19" t="s">
        <v>10</v>
      </c>
      <c r="C15" s="3"/>
      <c r="D15" s="19"/>
      <c r="E15" s="20"/>
      <c r="F15" s="5"/>
      <c r="G15" s="5"/>
      <c r="H15" s="5"/>
      <c r="I15" s="5"/>
      <c r="J15" s="5"/>
      <c r="K15" s="5"/>
      <c r="L15" s="5"/>
    </row>
    <row r="16" spans="1:12" x14ac:dyDescent="0.3">
      <c r="A16" s="5"/>
      <c r="B16" s="19" t="s">
        <v>23</v>
      </c>
      <c r="C16" s="3"/>
      <c r="D16" s="5"/>
      <c r="E16" s="20"/>
      <c r="F16" s="5"/>
      <c r="G16" s="5"/>
      <c r="H16" s="5"/>
      <c r="I16" s="5"/>
      <c r="J16" s="5"/>
      <c r="K16" s="5"/>
      <c r="L16" s="5"/>
    </row>
    <row r="17" spans="1:12" x14ac:dyDescent="0.3">
      <c r="A17" s="5"/>
      <c r="B17" s="19" t="s">
        <v>7</v>
      </c>
      <c r="C17" s="3"/>
      <c r="D17" s="19"/>
      <c r="E17" s="20"/>
      <c r="F17" s="5"/>
      <c r="G17" s="5"/>
      <c r="H17" s="5"/>
      <c r="I17" s="5"/>
      <c r="J17" s="5"/>
      <c r="K17" s="5"/>
      <c r="L17" s="5"/>
    </row>
    <row r="18" spans="1:12" x14ac:dyDescent="0.3">
      <c r="A18" s="5"/>
      <c r="B18" s="19" t="s">
        <v>1</v>
      </c>
      <c r="C18" s="3"/>
      <c r="D18" s="19"/>
      <c r="E18" s="20"/>
      <c r="F18" s="5"/>
      <c r="G18" s="5"/>
      <c r="H18" s="5"/>
      <c r="I18" s="5"/>
      <c r="J18" s="5"/>
      <c r="K18" s="5"/>
      <c r="L18" s="5"/>
    </row>
    <row r="19" spans="1:12" ht="15" thickBot="1" x14ac:dyDescent="0.35">
      <c r="A19" s="5"/>
      <c r="B19" s="21" t="s">
        <v>12</v>
      </c>
      <c r="C19" s="4"/>
      <c r="D19" s="21"/>
      <c r="E19" s="22"/>
      <c r="F19" s="5"/>
      <c r="G19" s="5"/>
      <c r="H19" s="5"/>
      <c r="I19" s="5"/>
      <c r="J19" s="5"/>
      <c r="K19" s="5"/>
      <c r="L19" s="5"/>
    </row>
    <row r="20" spans="1:12" s="5" customFormat="1" x14ac:dyDescent="0.3">
      <c r="B20" s="11" t="s">
        <v>17</v>
      </c>
      <c r="C20" s="12" t="e">
        <f>(((C10*C11)/C12)*C15*C17)+C13*C16+(((C10*C11)/C12)*C15*C18*C19)+(C10*C11*C14)</f>
        <v>#DIV/0!</v>
      </c>
      <c r="D20" s="13" t="s">
        <v>19</v>
      </c>
      <c r="E20" s="14" t="e">
        <f>(E13+(E12*E14))*(E11/E12)*E10</f>
        <v>#DIV/0!</v>
      </c>
    </row>
    <row r="21" spans="1:12" s="5" customFormat="1" ht="15" thickBot="1" x14ac:dyDescent="0.35">
      <c r="B21" s="15" t="s">
        <v>18</v>
      </c>
      <c r="C21" s="16" t="e">
        <f>C20/(C11*C10)</f>
        <v>#DIV/0!</v>
      </c>
      <c r="D21" s="17" t="s">
        <v>20</v>
      </c>
      <c r="E21" s="18" t="e">
        <f>(4*(E13+E12*E14))/(4*E12)</f>
        <v>#DIV/0!</v>
      </c>
    </row>
    <row r="22" spans="1:12" s="5" customFormat="1" x14ac:dyDescent="0.3">
      <c r="C22" s="6"/>
    </row>
    <row r="23" spans="1:12" s="5" customFormat="1" ht="45" customHeight="1" x14ac:dyDescent="0.3">
      <c r="B23" s="43" t="s">
        <v>21</v>
      </c>
      <c r="C23" s="44"/>
      <c r="D23" s="44"/>
      <c r="E23" s="44"/>
    </row>
    <row r="24" spans="1:12" s="5" customFormat="1" ht="45" customHeight="1" x14ac:dyDescent="0.3">
      <c r="B24" s="36" t="s">
        <v>22</v>
      </c>
      <c r="C24" s="37"/>
      <c r="D24" s="37"/>
      <c r="E24" s="38"/>
    </row>
    <row r="25" spans="1:12" s="5" customFormat="1" x14ac:dyDescent="0.3">
      <c r="C25" s="6"/>
    </row>
    <row r="26" spans="1:12" s="5" customFormat="1" ht="15" thickBot="1" x14ac:dyDescent="0.35">
      <c r="C26" s="6"/>
    </row>
    <row r="27" spans="1:12" s="5" customFormat="1" ht="24" thickBot="1" x14ac:dyDescent="0.5">
      <c r="B27" s="24" t="s">
        <v>2</v>
      </c>
      <c r="C27" s="25"/>
      <c r="D27" s="25"/>
      <c r="E27" s="26"/>
    </row>
    <row r="28" spans="1:12" s="5" customFormat="1" x14ac:dyDescent="0.3">
      <c r="C28" s="6"/>
    </row>
    <row r="29" spans="1:12" s="5" customFormat="1" ht="46.2" customHeight="1" x14ac:dyDescent="0.3">
      <c r="B29" s="39" t="s">
        <v>35</v>
      </c>
      <c r="C29" s="40"/>
      <c r="D29" s="40"/>
      <c r="E29" s="40"/>
    </row>
    <row r="30" spans="1:12" s="5" customFormat="1" x14ac:dyDescent="0.3">
      <c r="C30" s="6"/>
    </row>
    <row r="31" spans="1:12" s="7" customFormat="1" x14ac:dyDescent="0.3">
      <c r="B31" s="8" t="s">
        <v>14</v>
      </c>
      <c r="C31" s="9"/>
      <c r="D31" s="8" t="s">
        <v>15</v>
      </c>
      <c r="E31" s="10"/>
    </row>
    <row r="32" spans="1:12" s="5" customFormat="1" ht="16.2" x14ac:dyDescent="0.3">
      <c r="B32" s="19" t="s">
        <v>33</v>
      </c>
      <c r="C32" s="20">
        <v>0.25</v>
      </c>
      <c r="D32" s="19" t="s">
        <v>8</v>
      </c>
      <c r="E32" s="20">
        <v>0.25</v>
      </c>
    </row>
    <row r="33" spans="2:5" s="5" customFormat="1" x14ac:dyDescent="0.3">
      <c r="B33" s="19" t="s">
        <v>5</v>
      </c>
      <c r="C33" s="20">
        <v>40</v>
      </c>
      <c r="D33" s="19" t="s">
        <v>5</v>
      </c>
      <c r="E33" s="20">
        <v>40</v>
      </c>
    </row>
    <row r="34" spans="2:5" s="5" customFormat="1" x14ac:dyDescent="0.3">
      <c r="B34" s="19" t="s">
        <v>0</v>
      </c>
      <c r="C34" s="20">
        <v>2.5</v>
      </c>
      <c r="D34" s="19" t="s">
        <v>0</v>
      </c>
      <c r="E34" s="20">
        <v>2.5</v>
      </c>
    </row>
    <row r="35" spans="2:5" s="5" customFormat="1" x14ac:dyDescent="0.3">
      <c r="B35" s="19" t="s">
        <v>16</v>
      </c>
      <c r="C35" s="20">
        <v>100</v>
      </c>
      <c r="D35" s="19" t="s">
        <v>27</v>
      </c>
      <c r="E35" s="20">
        <v>450</v>
      </c>
    </row>
    <row r="36" spans="2:5" s="5" customFormat="1" x14ac:dyDescent="0.3">
      <c r="B36" s="19" t="s">
        <v>9</v>
      </c>
      <c r="C36" s="20">
        <v>5</v>
      </c>
      <c r="D36" s="19" t="s">
        <v>6</v>
      </c>
      <c r="E36" s="20">
        <v>85</v>
      </c>
    </row>
    <row r="37" spans="2:5" s="5" customFormat="1" x14ac:dyDescent="0.3">
      <c r="B37" s="19" t="s">
        <v>10</v>
      </c>
      <c r="C37" s="20">
        <v>2</v>
      </c>
      <c r="D37" s="19"/>
      <c r="E37" s="20"/>
    </row>
    <row r="38" spans="2:5" s="5" customFormat="1" x14ac:dyDescent="0.3">
      <c r="B38" s="19" t="s">
        <v>23</v>
      </c>
      <c r="C38" s="20">
        <v>1</v>
      </c>
      <c r="E38" s="20"/>
    </row>
    <row r="39" spans="2:5" s="5" customFormat="1" x14ac:dyDescent="0.3">
      <c r="B39" s="19" t="s">
        <v>11</v>
      </c>
      <c r="C39" s="20">
        <v>35</v>
      </c>
      <c r="D39" s="19"/>
      <c r="E39" s="20"/>
    </row>
    <row r="40" spans="2:5" s="5" customFormat="1" x14ac:dyDescent="0.3">
      <c r="B40" s="19" t="s">
        <v>1</v>
      </c>
      <c r="C40" s="20">
        <v>15</v>
      </c>
      <c r="D40" s="19"/>
      <c r="E40" s="20"/>
    </row>
    <row r="41" spans="2:5" s="5" customFormat="1" ht="15" thickBot="1" x14ac:dyDescent="0.35">
      <c r="B41" s="21" t="s">
        <v>12</v>
      </c>
      <c r="C41" s="22">
        <v>0.6</v>
      </c>
      <c r="D41" s="21"/>
      <c r="E41" s="22"/>
    </row>
    <row r="42" spans="2:5" s="5" customFormat="1" x14ac:dyDescent="0.3">
      <c r="B42" s="11" t="s">
        <v>24</v>
      </c>
      <c r="C42" s="12">
        <f>(((C32*C33)/C34)*C37*C39)+C35*C38+(((C32*C33)/C34)*C37*C40*C41)+(C32*C33*C36)</f>
        <v>502</v>
      </c>
      <c r="D42" s="13" t="s">
        <v>25</v>
      </c>
      <c r="E42" s="14">
        <f>(E35+(E34*E36))*(E33/E34)*E32</f>
        <v>2650</v>
      </c>
    </row>
    <row r="43" spans="2:5" s="5" customFormat="1" ht="15" thickBot="1" x14ac:dyDescent="0.35">
      <c r="B43" s="15" t="s">
        <v>18</v>
      </c>
      <c r="C43" s="23">
        <f>C42/(C33*C32)</f>
        <v>50.2</v>
      </c>
      <c r="D43" s="17" t="s">
        <v>26</v>
      </c>
      <c r="E43" s="18">
        <f>(4*(E35+E34*E36))/(4*E34)</f>
        <v>265</v>
      </c>
    </row>
    <row r="44" spans="2:5" s="5" customFormat="1" x14ac:dyDescent="0.3">
      <c r="C44" s="6"/>
    </row>
    <row r="45" spans="2:5" s="5" customFormat="1" ht="45" customHeight="1" x14ac:dyDescent="0.3">
      <c r="B45" s="41" t="s">
        <v>34</v>
      </c>
      <c r="C45" s="42"/>
      <c r="D45" s="42"/>
      <c r="E45" s="42"/>
    </row>
    <row r="46" spans="2:5" s="5" customFormat="1" x14ac:dyDescent="0.3">
      <c r="C46" s="6"/>
    </row>
    <row r="47" spans="2:5" s="5" customFormat="1" x14ac:dyDescent="0.3">
      <c r="C47" s="6"/>
    </row>
    <row r="48" spans="2:5" s="5" customFormat="1" x14ac:dyDescent="0.3">
      <c r="C48" s="6"/>
    </row>
    <row r="49" spans="3:3" s="5" customFormat="1" x14ac:dyDescent="0.3">
      <c r="C49" s="6"/>
    </row>
    <row r="50" spans="3:3" s="5" customFormat="1" x14ac:dyDescent="0.3">
      <c r="C50" s="6"/>
    </row>
    <row r="51" spans="3:3" s="5" customFormat="1" x14ac:dyDescent="0.3">
      <c r="C51" s="6"/>
    </row>
    <row r="52" spans="3:3" s="5" customFormat="1" x14ac:dyDescent="0.3">
      <c r="C52" s="6"/>
    </row>
    <row r="53" spans="3:3" s="5" customFormat="1" x14ac:dyDescent="0.3">
      <c r="C53" s="6"/>
    </row>
    <row r="54" spans="3:3" s="5" customFormat="1" x14ac:dyDescent="0.3">
      <c r="C54" s="6"/>
    </row>
    <row r="55" spans="3:3" s="5" customFormat="1" x14ac:dyDescent="0.3">
      <c r="C55" s="6"/>
    </row>
    <row r="56" spans="3:3" s="5" customFormat="1" x14ac:dyDescent="0.3">
      <c r="C56" s="6"/>
    </row>
    <row r="57" spans="3:3" s="5" customFormat="1" x14ac:dyDescent="0.3">
      <c r="C57" s="6"/>
    </row>
    <row r="58" spans="3:3" s="5" customFormat="1" x14ac:dyDescent="0.3">
      <c r="C58" s="6"/>
    </row>
    <row r="59" spans="3:3" s="5" customFormat="1" x14ac:dyDescent="0.3">
      <c r="C59" s="6"/>
    </row>
    <row r="60" spans="3:3" s="5" customFormat="1" x14ac:dyDescent="0.3">
      <c r="C60" s="6"/>
    </row>
    <row r="61" spans="3:3" s="5" customFormat="1" x14ac:dyDescent="0.3">
      <c r="C61" s="6"/>
    </row>
  </sheetData>
  <sheetProtection algorithmName="SHA-512" hashValue="A/oFOCnk3fzkmzb0wUVngGg4JSWTskddxyXbVPj/ViqRZl5HBS5v78Xd5bUhvRzIT5kLXmaS0kAKLu05jW9iTQ==" saltValue="FHiA2ndcYuwbbcOoCDIq4g==" spinCount="100000" sheet="1" objects="1" scenarios="1"/>
  <mergeCells count="10">
    <mergeCell ref="B24:E24"/>
    <mergeCell ref="B27:E27"/>
    <mergeCell ref="B29:E29"/>
    <mergeCell ref="B45:E45"/>
    <mergeCell ref="B23:E23"/>
    <mergeCell ref="B2:E2"/>
    <mergeCell ref="B4:E4"/>
    <mergeCell ref="B5:E5"/>
    <mergeCell ref="B6:E6"/>
    <mergeCell ref="B7:E7"/>
  </mergeCells>
  <pageMargins left="0.7" right="0.7" top="0.75" bottom="0.75" header="0.3" footer="0.3"/>
  <pageSetup paperSize="9" scale="5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a6b8f5ef-8d70-4105-a5d6-ab40e009af54" ContentTypeId="0x01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974d102-c982-4188-9c6f-001e3cef6d04"/>
    <f9cffd5ea31b4d57be5852f1be4a1196 xmlns="1974d102-c982-4188-9c6f-001e3cef6d04">
      <Terms xmlns="http://schemas.microsoft.com/office/infopath/2007/PartnerControls"/>
    </f9cffd5ea31b4d57be5852f1be4a1196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12DC5C8EC99442A722AEDCAC7DAC9B" ma:contentTypeVersion="2" ma:contentTypeDescription="Create a new document." ma:contentTypeScope="" ma:versionID="f95e2e3d6014d5256ce8ea7ff49d24a7">
  <xsd:schema xmlns:xsd="http://www.w3.org/2001/XMLSchema" xmlns:xs="http://www.w3.org/2001/XMLSchema" xmlns:p="http://schemas.microsoft.com/office/2006/metadata/properties" xmlns:ns2="1974d102-c982-4188-9c6f-001e3cef6d04" xmlns:ns3="da132983-5b10-4b0b-8c12-52782ff69c7f" xmlns:ns4="7ff6e5c8-c877-4613-a338-b4f5c53e8e79" xmlns:ns5="DA132983-5B10-4B0B-8C12-52782FF69C7F" targetNamespace="http://schemas.microsoft.com/office/2006/metadata/properties" ma:root="true" ma:fieldsID="9874fe8c6003cea9922d79c4e8c23a71" ns2:_="" ns3:_="" ns4:_="" ns5:_="">
    <xsd:import namespace="1974d102-c982-4188-9c6f-001e3cef6d04"/>
    <xsd:import namespace="da132983-5b10-4b0b-8c12-52782ff69c7f"/>
    <xsd:import namespace="7ff6e5c8-c877-4613-a338-b4f5c53e8e79"/>
    <xsd:import namespace="DA132983-5B10-4B0B-8C12-52782FF69C7F"/>
    <xsd:element name="properties">
      <xsd:complexType>
        <xsd:sequence>
          <xsd:element name="documentManagement">
            <xsd:complexType>
              <xsd:all>
                <xsd:element ref="ns2:f9cffd5ea31b4d57be5852f1be4a1196" minOccurs="0"/>
                <xsd:element ref="ns2:TaxCatchAll" minOccurs="0"/>
                <xsd:element ref="ns2:TaxCatchAllLabel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  <xsd:element ref="ns5:MediaServiceMetadata" minOccurs="0"/>
                <xsd:element ref="ns5:MediaServiceFastMetadata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74d102-c982-4188-9c6f-001e3cef6d04" elementFormDefault="qualified">
    <xsd:import namespace="http://schemas.microsoft.com/office/2006/documentManagement/types"/>
    <xsd:import namespace="http://schemas.microsoft.com/office/infopath/2007/PartnerControls"/>
    <xsd:element name="f9cffd5ea31b4d57be5852f1be4a1196" ma:index="8" nillable="true" ma:taxonomy="true" ma:internalName="f9cffd5ea31b4d57be5852f1be4a1196" ma:taxonomyFieldName="DocumentType" ma:displayName="DocumentType" ma:default="" ma:fieldId="{f9cffd5e-a31b-4d57-be58-52f1be4a1196}" ma:sspId="a6b8f5ef-8d70-4105-a5d6-ab40e009af54" ma:termSetId="9e262282-b6a6-4b0a-925e-3b3f8886973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2882ecff-eb5b-4e12-afe3-e929252e7ddb}" ma:internalName="TaxCatchAll" ma:showField="CatchAllData" ma:web="c3471d62-963a-413e-afab-5fc739477f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882ecff-eb5b-4e12-afe3-e929252e7ddb}" ma:internalName="TaxCatchAllLabel" ma:readOnly="true" ma:showField="CatchAllDataLabel" ma:web="c3471d62-963a-413e-afab-5fc739477f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132983-5b10-4b0b-8c12-52782ff69c7f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f6e5c8-c877-4613-a338-b4f5c53e8e7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132983-5B10-4B0B-8C12-52782FF69C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23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AD31AF-6B85-455D-93FE-27E74D155571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43A0BDF5-85B1-4FC9-B0AD-3B4A4F4DDE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24E1E1-3826-4931-AD29-172B5F9C76BB}">
  <ds:schemaRefs>
    <ds:schemaRef ds:uri="7ff6e5c8-c877-4613-a338-b4f5c53e8e79"/>
    <ds:schemaRef ds:uri="da132983-5b10-4b0b-8c12-52782ff69c7f"/>
    <ds:schemaRef ds:uri="DA132983-5B10-4B0B-8C12-52782FF69C7F"/>
    <ds:schemaRef ds:uri="http://purl.org/dc/elements/1.1/"/>
    <ds:schemaRef ds:uri="http://schemas.openxmlformats.org/package/2006/metadata/core-properties"/>
    <ds:schemaRef ds:uri="1974d102-c982-4188-9c6f-001e3cef6d04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4C2B67C-9C45-4218-86E2-06861726D4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74d102-c982-4188-9c6f-001e3cef6d04"/>
    <ds:schemaRef ds:uri="da132983-5b10-4b0b-8c12-52782ff69c7f"/>
    <ds:schemaRef ds:uri="7ff6e5c8-c877-4613-a338-b4f5c53e8e79"/>
    <ds:schemaRef ds:uri="DA132983-5B10-4B0B-8C12-52782FF69C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Bodemscans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Cuypere Tim</dc:creator>
  <cp:lastModifiedBy>Tim De Cuypere</cp:lastModifiedBy>
  <cp:lastPrinted>2021-03-31T13:21:29Z</cp:lastPrinted>
  <dcterms:created xsi:type="dcterms:W3CDTF">2020-10-21T07:51:13Z</dcterms:created>
  <dcterms:modified xsi:type="dcterms:W3CDTF">2021-03-31T15:56:51Z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0x0101009B12DC5C8EC99442A722AEDCAC7DAC9B</vt:lpwstr>
  </property>
  <property fmtid="{D5CDD505-2E9C-101B-9397-08002B2CF9AE}" pid="3" name="DocumentType">
    <vt:lpwstr/>
  </property>
</Properties>
</file>